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Plan Summary" sheetId="1" r:id="rId1"/>
    <sheet name="Time log" sheetId="2" r:id="rId2"/>
    <sheet name="Defect log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<sst xmlns="http://schemas.openxmlformats.org/spreadsheetml/2006/main" count="129" uniqueCount="70">
  <si>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Student</t>
  </si>
  <si>
    <t>Assign.</t>
  </si>
  <si>
    <t>Date</t>
  </si>
  <si>
    <t>Instructor</t>
  </si>
  <si>
    <t>Andrew Clifton</t>
  </si>
  <si>
    <t>Course</t>
  </si>
  <si>
    <t>CS 133</t>
  </si>
  <si>
    <t>Final</t>
  </si>
  <si>
    <t>Estimate</t>
  </si>
  <si>
    <t>Actual</t>
  </si>
  <si>
    <t>LOC/Hour</t>
  </si>
  <si>
    <t>Program Size (LOC)</t>
  </si>
  <si>
    <t>Created</t>
  </si>
  <si>
    <t>(estimated)</t>
  </si>
  <si>
    <t>(counted)</t>
  </si>
  <si>
    <t>Δ Lines</t>
  </si>
  <si>
    <t>Final LOC</t>
  </si>
  <si>
    <t>Time in Phase (min)</t>
  </si>
  <si>
    <t>Planning</t>
  </si>
  <si>
    <t>Design</t>
  </si>
  <si>
    <t>Code</t>
  </si>
  <si>
    <t>Compile</t>
  </si>
  <si>
    <t>Test</t>
  </si>
  <si>
    <t>Postmortem</t>
  </si>
  <si>
    <t>TOTAL</t>
  </si>
  <si>
    <t>Defects injected</t>
  </si>
  <si>
    <t>Defects removed</t>
  </si>
  <si>
    <t>TOTAL development</t>
  </si>
  <si>
    <t>Post-development</t>
  </si>
  <si>
    <t>Phase</t>
  </si>
  <si>
    <t>Start time</t>
  </si>
  <si>
    <t>Int. mins.</t>
  </si>
  <si>
    <t>End time</t>
  </si>
  <si>
    <t>Total</t>
  </si>
  <si>
    <t>Comments</t>
  </si>
  <si>
    <t>Totals per phase</t>
  </si>
  <si>
    <t>Minutes</t>
  </si>
  <si>
    <t>Plan</t>
  </si>
  <si>
    <t>Types</t>
  </si>
  <si>
    <t>#</t>
  </si>
  <si>
    <t>Inject</t>
  </si>
  <si>
    <t>Remove</t>
  </si>
  <si>
    <t>Type</t>
  </si>
  <si>
    <t>Fix time (min)</t>
  </si>
  <si>
    <t>ΔL</t>
  </si>
  <si>
    <t>Fix ref.</t>
  </si>
  <si>
    <t>Description</t>
  </si>
  <si>
    <t>Docs</t>
  </si>
  <si>
    <t>Documentation</t>
  </si>
  <si>
    <t>Syntax</t>
  </si>
  <si>
    <t>Syntax, typo, punctuation</t>
  </si>
  <si>
    <t>Build</t>
  </si>
  <si>
    <t>Compilation and linking</t>
  </si>
  <si>
    <t>Variable</t>
  </si>
  <si>
    <t>Naming, assignment, type</t>
  </si>
  <si>
    <t>Interface</t>
  </si>
  <si>
    <t>Public members/methods, function sig.</t>
  </si>
  <si>
    <t>Checking</t>
  </si>
  <si>
    <t>Checking assumptions</t>
  </si>
  <si>
    <t>Data</t>
  </si>
  <si>
    <t>Data structures, values</t>
  </si>
  <si>
    <t>Logic</t>
  </si>
  <si>
    <t>Loops, conditions, pointers, recursion</t>
  </si>
  <si>
    <t>System</t>
  </si>
  <si>
    <t>IO, timing, OS interaction</t>
  </si>
  <si>
    <t>Env</t>
  </si>
  <si>
    <t>Editor, version control, SSH</t>
  </si>
  <si>
    <t>Injects by phase</t>
  </si>
  <si>
    <t>Removal by phase</t>
  </si>
  <si>
    <t>Defects by type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</si>
</sst>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\ AM/PM"/>
  </numFmts>
  <fonts count="5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0" fillId="2" borderId="1" xfId="0" applyFill="1" applyBorder="1" applyAlignment="1">
      <alignment/>
    </xf>
    <xf numFmtId="164" fontId="1" fillId="0" borderId="0" xfId="0" applyFont="1" applyFill="1" applyBorder="1" applyAlignment="1">
      <alignment horizontal="right"/>
    </xf>
    <xf numFmtId="164" fontId="0" fillId="2" borderId="2" xfId="0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1" xfId="0" applyFill="1" applyBorder="1" applyAlignment="1">
      <alignment/>
    </xf>
    <xf numFmtId="164" fontId="3" fillId="0" borderId="0" xfId="0" applyFont="1" applyAlignment="1">
      <alignment horizontal="center" vertical="top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2" borderId="0" xfId="0" applyNumberFormat="1" applyFill="1" applyAlignment="1">
      <alignment/>
    </xf>
    <xf numFmtId="164" fontId="1" fillId="3" borderId="3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7" xfId="0" applyFont="1" applyFill="1" applyBorder="1" applyAlignment="1">
      <alignment/>
    </xf>
    <xf numFmtId="164" fontId="0" fillId="3" borderId="8" xfId="0" applyFill="1" applyBorder="1" applyAlignment="1">
      <alignment/>
    </xf>
    <xf numFmtId="164" fontId="1" fillId="3" borderId="3" xfId="0" applyFont="1" applyFill="1" applyBorder="1" applyAlignment="1">
      <alignment/>
    </xf>
    <xf numFmtId="164" fontId="0" fillId="3" borderId="9" xfId="0" applyFill="1" applyBorder="1" applyAlignment="1">
      <alignment/>
    </xf>
    <xf numFmtId="164" fontId="0" fillId="3" borderId="4" xfId="0" applyFill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3" borderId="5" xfId="0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0" borderId="6" xfId="0" applyBorder="1" applyAlignment="1">
      <alignment/>
    </xf>
    <xf numFmtId="164" fontId="4" fillId="3" borderId="7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3" borderId="8" xfId="0" applyFont="1" applyFill="1" applyBorder="1" applyAlignment="1">
      <alignment/>
    </xf>
    <xf numFmtId="164" fontId="1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60" zoomScaleNormal="160" workbookViewId="0" topLeftCell="A1">
      <selection activeCell="D9" sqref="D9"/>
    </sheetView>
  </sheetViews>
  <sheetFormatPr defaultColWidth="11.421875" defaultRowHeight="7.5" customHeight="1"/>
  <cols>
    <col min="1" max="8" width="10.421875" style="0" customWidth="1"/>
    <col min="9" max="16384" width="11.57421875" style="0" customWidth="1"/>
  </cols>
  <sheetData>
    <row r="1" spans="1:8" ht="12.75" customHeight="1">
      <c r="A1" s="1" t="s">
        <v>0</v>
      </c>
      <c r="B1" s="2"/>
      <c r="C1" s="2"/>
      <c r="D1" s="3" t="s">
        <v>1</v>
      </c>
      <c r="E1" s="2"/>
      <c r="G1" s="1" t="s">
        <v>2</v>
      </c>
      <c r="H1" s="4"/>
    </row>
    <row r="2" spans="1:8" ht="12.75" customHeight="1">
      <c r="A2" s="1" t="s">
        <v>3</v>
      </c>
      <c r="B2" s="5" t="s">
        <v>4</v>
      </c>
      <c r="C2" s="5"/>
      <c r="D2" s="5"/>
      <c r="E2" s="5"/>
      <c r="G2" s="1" t="s">
        <v>5</v>
      </c>
      <c r="H2" s="6" t="s">
        <v>6</v>
      </c>
    </row>
    <row r="4" spans="1:6" ht="12.75" customHeight="1">
      <c r="A4" s="7" t="s">
        <v>7</v>
      </c>
      <c r="D4" s="8" t="s">
        <v>8</v>
      </c>
      <c r="F4" s="8" t="s">
        <v>9</v>
      </c>
    </row>
    <row r="5" spans="1:6" ht="12.75" customHeight="1">
      <c r="A5" s="7" t="s">
        <v>10</v>
      </c>
      <c r="D5" s="9" t="e">
        <f>D14/D25</f>
        <v>#DIV/0!</v>
      </c>
      <c r="F5" s="9" t="e">
        <f>F14/F25</f>
        <v>#DIV/0!</v>
      </c>
    </row>
    <row r="6" spans="4:6" ht="6.75" customHeight="1">
      <c r="D6" s="10"/>
      <c r="F6" s="10"/>
    </row>
    <row r="7" spans="4:6" ht="6" customHeight="1">
      <c r="D7" s="10"/>
      <c r="F7" s="10"/>
    </row>
    <row r="8" spans="1:6" ht="12.75" customHeight="1">
      <c r="A8" s="7" t="s">
        <v>11</v>
      </c>
      <c r="D8" s="11" t="s">
        <v>8</v>
      </c>
      <c r="F8" s="11" t="s">
        <v>9</v>
      </c>
    </row>
    <row r="9" spans="1:6" ht="12.75" customHeight="1">
      <c r="A9" t="s">
        <v>12</v>
      </c>
      <c r="D9" s="2"/>
      <c r="F9" s="2"/>
    </row>
    <row r="10" spans="4:6" ht="12.75" customHeight="1">
      <c r="D10" s="10" t="s">
        <v>13</v>
      </c>
      <c r="F10" s="10" t="s">
        <v>14</v>
      </c>
    </row>
    <row r="11" spans="1:6" ht="12.75" customHeight="1">
      <c r="A11" s="12" t="s">
        <v>15</v>
      </c>
      <c r="D11" s="2"/>
      <c r="F11" s="9">
        <f>SUM('Defect log'!F5:F104)</f>
        <v>0</v>
      </c>
    </row>
    <row r="12" spans="4:6" ht="12.75" customHeight="1">
      <c r="D12" s="10" t="s">
        <v>13</v>
      </c>
      <c r="F12" s="10" t="s">
        <v>14</v>
      </c>
    </row>
    <row r="13" spans="4:6" ht="12.75" customHeight="1">
      <c r="D13" s="10"/>
      <c r="F13" s="10"/>
    </row>
    <row r="14" spans="1:6" ht="12.75" customHeight="1">
      <c r="A14" s="7" t="s">
        <v>16</v>
      </c>
      <c r="D14" s="13">
        <f>D9-D11</f>
        <v>0</v>
      </c>
      <c r="F14" s="14"/>
    </row>
    <row r="15" spans="4:6" ht="12.75" customHeight="1">
      <c r="D15" s="10"/>
      <c r="F15" s="10" t="s">
        <v>14</v>
      </c>
    </row>
    <row r="16" ht="6.75" customHeight="1"/>
    <row r="17" ht="6" customHeight="1"/>
    <row r="18" spans="1:6" ht="12.75" customHeight="1">
      <c r="A18" s="7" t="s">
        <v>17</v>
      </c>
      <c r="D18" s="11" t="s">
        <v>8</v>
      </c>
      <c r="F18" s="11" t="s">
        <v>9</v>
      </c>
    </row>
    <row r="19" spans="1:6" ht="12.75" customHeight="1">
      <c r="A19" t="s">
        <v>18</v>
      </c>
      <c r="D19" s="15"/>
      <c r="F19" s="16">
        <f>'Time log'!K6</f>
        <v>0</v>
      </c>
    </row>
    <row r="20" spans="1:6" ht="12.75" customHeight="1">
      <c r="A20" t="s">
        <v>19</v>
      </c>
      <c r="D20" s="15"/>
      <c r="F20" s="16">
        <f>'Time log'!K7</f>
        <v>0</v>
      </c>
    </row>
    <row r="21" spans="1:6" ht="12.75" customHeight="1">
      <c r="A21" t="s">
        <v>20</v>
      </c>
      <c r="D21" s="15"/>
      <c r="F21" s="16">
        <f>'Time log'!K8</f>
        <v>0</v>
      </c>
    </row>
    <row r="22" spans="1:6" ht="12.75" customHeight="1">
      <c r="A22" t="s">
        <v>21</v>
      </c>
      <c r="D22" s="15"/>
      <c r="F22" s="16">
        <f>'Time log'!K9</f>
        <v>0</v>
      </c>
    </row>
    <row r="23" spans="1:6" ht="12.75" customHeight="1">
      <c r="A23" t="s">
        <v>22</v>
      </c>
      <c r="D23" s="15"/>
      <c r="F23" s="16">
        <f>'Time log'!K10</f>
        <v>0</v>
      </c>
    </row>
    <row r="24" spans="1:6" ht="12.75" customHeight="1">
      <c r="A24" t="s">
        <v>23</v>
      </c>
      <c r="D24" s="15"/>
      <c r="F24" s="15"/>
    </row>
    <row r="25" spans="1:6" ht="12.75" customHeight="1">
      <c r="A25" t="s">
        <v>24</v>
      </c>
      <c r="D25">
        <f>SUM(D19:D24)</f>
        <v>0</v>
      </c>
      <c r="F25">
        <f>SUM(F19:F24)</f>
        <v>0</v>
      </c>
    </row>
    <row r="26" ht="5.25" customHeight="1"/>
    <row r="27" spans="1:6" ht="12.75" customHeight="1">
      <c r="A27" s="7" t="s">
        <v>25</v>
      </c>
      <c r="D27" s="11" t="s">
        <v>8</v>
      </c>
      <c r="F27" s="11" t="s">
        <v>9</v>
      </c>
    </row>
    <row r="28" spans="1:6" ht="12.75" customHeight="1">
      <c r="A28" t="s">
        <v>18</v>
      </c>
      <c r="D28" s="15"/>
      <c r="F28" s="16">
        <f>'Defect log'!M16</f>
        <v>0</v>
      </c>
    </row>
    <row r="29" spans="1:6" ht="12.75" customHeight="1">
      <c r="A29" t="s">
        <v>19</v>
      </c>
      <c r="D29" s="15"/>
      <c r="F29" s="16">
        <f>'Defect log'!M17</f>
        <v>0</v>
      </c>
    </row>
    <row r="30" spans="1:6" ht="12.75" customHeight="1">
      <c r="A30" t="s">
        <v>20</v>
      </c>
      <c r="D30" s="15"/>
      <c r="F30" s="16">
        <f>'Defect log'!M18</f>
        <v>0</v>
      </c>
    </row>
    <row r="31" spans="1:6" ht="12.75" customHeight="1">
      <c r="A31" t="s">
        <v>21</v>
      </c>
      <c r="D31" s="15"/>
      <c r="F31" s="16">
        <f>'Defect log'!M19</f>
        <v>0</v>
      </c>
    </row>
    <row r="32" spans="1:6" ht="12.75" customHeight="1">
      <c r="A32" t="s">
        <v>22</v>
      </c>
      <c r="D32" s="15"/>
      <c r="F32" s="16">
        <f>'Defect log'!M20</f>
        <v>0</v>
      </c>
    </row>
    <row r="33" spans="1:6" ht="12.75" customHeight="1">
      <c r="A33" t="s">
        <v>24</v>
      </c>
      <c r="D33">
        <f>SUM(D28:D32)</f>
        <v>0</v>
      </c>
      <c r="F33">
        <f>SUM(F28:F32)</f>
        <v>0</v>
      </c>
    </row>
    <row r="34" ht="7.5" customHeight="1"/>
    <row r="35" spans="1:6" ht="12.75" customHeight="1">
      <c r="A35" s="7" t="s">
        <v>26</v>
      </c>
      <c r="D35" s="11" t="s">
        <v>8</v>
      </c>
      <c r="F35" s="11" t="s">
        <v>9</v>
      </c>
    </row>
    <row r="36" spans="1:6" ht="12.75" customHeight="1">
      <c r="A36" t="s">
        <v>18</v>
      </c>
      <c r="D36" s="15"/>
      <c r="F36" s="16">
        <f>'Defect log'!M23</f>
        <v>0</v>
      </c>
    </row>
    <row r="37" spans="1:6" ht="12.75" customHeight="1">
      <c r="A37" t="s">
        <v>19</v>
      </c>
      <c r="D37" s="15"/>
      <c r="F37" s="16">
        <f>'Defect log'!M24</f>
        <v>0</v>
      </c>
    </row>
    <row r="38" spans="1:6" ht="12.75" customHeight="1">
      <c r="A38" t="s">
        <v>20</v>
      </c>
      <c r="D38" s="15"/>
      <c r="F38" s="16">
        <f>'Defect log'!M25</f>
        <v>0</v>
      </c>
    </row>
    <row r="39" spans="1:6" ht="12.75" customHeight="1">
      <c r="A39" t="s">
        <v>21</v>
      </c>
      <c r="D39" s="15"/>
      <c r="F39" s="16">
        <f>'Defect log'!M26</f>
        <v>0</v>
      </c>
    </row>
    <row r="40" spans="1:6" ht="12.75" customHeight="1">
      <c r="A40" t="s">
        <v>22</v>
      </c>
      <c r="D40" s="15"/>
      <c r="F40" s="16">
        <f>'Defect log'!M27</f>
        <v>0</v>
      </c>
    </row>
    <row r="41" spans="1:6" ht="12.75" customHeight="1">
      <c r="A41" t="s">
        <v>27</v>
      </c>
      <c r="D41">
        <f>SUM(D36:D40)</f>
        <v>0</v>
      </c>
      <c r="F41">
        <f>SUM(F36:F40)</f>
        <v>0</v>
      </c>
    </row>
    <row r="42" spans="1:6" ht="12.75" customHeight="1">
      <c r="A42" t="s">
        <v>28</v>
      </c>
      <c r="D42" s="15"/>
      <c r="F42" s="15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="160" zoomScaleNormal="160" workbookViewId="0" topLeftCell="A1">
      <selection activeCell="I12" sqref="I12"/>
    </sheetView>
  </sheetViews>
  <sheetFormatPr defaultColWidth="11.421875" defaultRowHeight="12.75"/>
  <cols>
    <col min="1" max="2" width="10.421875" style="0" customWidth="1"/>
    <col min="3" max="3" width="10.421875" style="17" customWidth="1"/>
    <col min="4" max="4" width="10.421875" style="0" customWidth="1"/>
    <col min="5" max="5" width="10.421875" style="17" customWidth="1"/>
    <col min="6" max="6" width="6.140625" style="0" customWidth="1"/>
    <col min="7" max="7" width="19.140625" style="0" customWidth="1"/>
    <col min="8" max="8" width="10.421875" style="0" customWidth="1"/>
    <col min="9" max="9" width="11.57421875" style="0" customWidth="1"/>
    <col min="10" max="10" width="15.421875" style="0" customWidth="1"/>
    <col min="11" max="16384" width="11.57421875" style="0" customWidth="1"/>
  </cols>
  <sheetData>
    <row r="1" spans="1:8" ht="12.75">
      <c r="A1" s="7" t="s">
        <v>0</v>
      </c>
      <c r="B1" s="2"/>
      <c r="C1" s="2"/>
      <c r="D1" s="2"/>
      <c r="E1" s="2"/>
      <c r="G1" s="7" t="s">
        <v>2</v>
      </c>
      <c r="H1" s="4"/>
    </row>
    <row r="2" spans="1:8" ht="12.75">
      <c r="A2" s="7" t="s">
        <v>3</v>
      </c>
      <c r="B2" s="5" t="s">
        <v>4</v>
      </c>
      <c r="C2" s="18"/>
      <c r="D2" s="5"/>
      <c r="E2" s="18"/>
      <c r="G2" s="7" t="s">
        <v>5</v>
      </c>
      <c r="H2" s="6" t="s">
        <v>6</v>
      </c>
    </row>
    <row r="4" spans="1:8" ht="12.75">
      <c r="A4" s="19" t="s">
        <v>2</v>
      </c>
      <c r="B4" s="20" t="s">
        <v>29</v>
      </c>
      <c r="C4" s="21" t="s">
        <v>30</v>
      </c>
      <c r="D4" s="20" t="s">
        <v>31</v>
      </c>
      <c r="E4" s="21" t="s">
        <v>32</v>
      </c>
      <c r="F4" s="20" t="s">
        <v>33</v>
      </c>
      <c r="G4" s="20" t="s">
        <v>34</v>
      </c>
      <c r="H4" s="20"/>
    </row>
    <row r="5" spans="1:11" ht="12.75" customHeight="1">
      <c r="A5" s="15"/>
      <c r="B5" s="15"/>
      <c r="C5" s="22"/>
      <c r="D5" s="15"/>
      <c r="E5" s="22"/>
      <c r="F5">
        <f aca="true" t="shared" si="0" ref="F5:F99">(E5-C5)*24*60-D5</f>
        <v>0</v>
      </c>
      <c r="G5" s="15"/>
      <c r="H5" s="15"/>
      <c r="J5" s="23" t="s">
        <v>35</v>
      </c>
      <c r="K5" s="24" t="s">
        <v>36</v>
      </c>
    </row>
    <row r="6" spans="1:11" ht="12.75" customHeight="1">
      <c r="A6" s="15"/>
      <c r="B6" s="15"/>
      <c r="C6" s="22"/>
      <c r="D6" s="15"/>
      <c r="E6" s="22"/>
      <c r="F6">
        <f t="shared" si="0"/>
        <v>0</v>
      </c>
      <c r="G6" s="15"/>
      <c r="H6" s="15"/>
      <c r="J6" s="25" t="s">
        <v>37</v>
      </c>
      <c r="K6" s="26">
        <f>SUMIF($B$5:$B$99,"=plan",$F$5:$F$99)</f>
        <v>0</v>
      </c>
    </row>
    <row r="7" spans="1:11" ht="12.75" customHeight="1">
      <c r="A7" s="15"/>
      <c r="B7" s="15"/>
      <c r="C7" s="22"/>
      <c r="D7" s="15"/>
      <c r="E7" s="22"/>
      <c r="F7">
        <f t="shared" si="0"/>
        <v>0</v>
      </c>
      <c r="G7" s="15"/>
      <c r="H7" s="15"/>
      <c r="J7" s="25" t="s">
        <v>19</v>
      </c>
      <c r="K7" s="26">
        <f>SUMIF($B$5:$B$99,"=design",$F$5:$F$99)</f>
        <v>0</v>
      </c>
    </row>
    <row r="8" spans="1:11" ht="12.75" customHeight="1">
      <c r="A8" s="15"/>
      <c r="B8" s="15"/>
      <c r="C8" s="22"/>
      <c r="D8" s="15"/>
      <c r="E8" s="22"/>
      <c r="F8">
        <f t="shared" si="0"/>
        <v>0</v>
      </c>
      <c r="G8" s="15"/>
      <c r="H8" s="15"/>
      <c r="J8" s="25" t="s">
        <v>20</v>
      </c>
      <c r="K8" s="26">
        <f>SUMIF($B$5:$B$99,"=code",$F$5:$F$99)</f>
        <v>0</v>
      </c>
    </row>
    <row r="9" spans="1:11" ht="12.75" customHeight="1">
      <c r="A9" s="15"/>
      <c r="B9" s="15"/>
      <c r="C9" s="22"/>
      <c r="D9" s="15"/>
      <c r="E9" s="22"/>
      <c r="F9">
        <f t="shared" si="0"/>
        <v>0</v>
      </c>
      <c r="G9" s="15"/>
      <c r="H9" s="15"/>
      <c r="J9" s="25" t="s">
        <v>21</v>
      </c>
      <c r="K9" s="26">
        <f>SUMIF($B$5:$B$99,"=compile",$F$5:$F$99)</f>
        <v>0</v>
      </c>
    </row>
    <row r="10" spans="1:11" ht="12.75" customHeight="1">
      <c r="A10" s="15"/>
      <c r="B10" s="15"/>
      <c r="C10" s="22"/>
      <c r="D10" s="15"/>
      <c r="E10" s="22"/>
      <c r="F10">
        <f t="shared" si="0"/>
        <v>0</v>
      </c>
      <c r="G10" s="15"/>
      <c r="H10" s="15"/>
      <c r="J10" s="27" t="s">
        <v>22</v>
      </c>
      <c r="K10" s="28">
        <f>SUMIF($B$5:$B$99,"=test",$F$5:$F$99)</f>
        <v>0</v>
      </c>
    </row>
    <row r="11" spans="1:8" ht="12.75">
      <c r="A11" s="15"/>
      <c r="B11" s="15"/>
      <c r="C11" s="22"/>
      <c r="D11" s="15"/>
      <c r="E11" s="22"/>
      <c r="F11">
        <f t="shared" si="0"/>
        <v>0</v>
      </c>
      <c r="G11" s="15"/>
      <c r="H11" s="15"/>
    </row>
    <row r="12" spans="1:8" ht="12.75" customHeight="1">
      <c r="A12" s="15"/>
      <c r="B12" s="15"/>
      <c r="C12" s="22"/>
      <c r="D12" s="15"/>
      <c r="E12" s="22"/>
      <c r="F12">
        <f t="shared" si="0"/>
        <v>0</v>
      </c>
      <c r="G12" s="15"/>
      <c r="H12" s="15"/>
    </row>
    <row r="13" spans="1:8" ht="12.75">
      <c r="A13" s="15"/>
      <c r="B13" s="15"/>
      <c r="C13" s="22"/>
      <c r="D13" s="15"/>
      <c r="E13" s="22"/>
      <c r="F13">
        <f t="shared" si="0"/>
        <v>0</v>
      </c>
      <c r="G13" s="15"/>
      <c r="H13" s="15"/>
    </row>
    <row r="14" spans="1:8" ht="12.75">
      <c r="A14" s="15"/>
      <c r="B14" s="15"/>
      <c r="C14" s="22"/>
      <c r="D14" s="15"/>
      <c r="E14" s="22"/>
      <c r="F14">
        <f t="shared" si="0"/>
        <v>0</v>
      </c>
      <c r="G14" s="15"/>
      <c r="H14" s="15"/>
    </row>
    <row r="15" spans="1:8" ht="12.75">
      <c r="A15" s="15"/>
      <c r="B15" s="15"/>
      <c r="C15" s="22"/>
      <c r="D15" s="15"/>
      <c r="E15" s="22"/>
      <c r="F15">
        <f t="shared" si="0"/>
        <v>0</v>
      </c>
      <c r="G15" s="15"/>
      <c r="H15" s="15"/>
    </row>
    <row r="16" spans="1:8" ht="12.75">
      <c r="A16" s="15"/>
      <c r="B16" s="15"/>
      <c r="C16" s="22"/>
      <c r="D16" s="15"/>
      <c r="E16" s="22"/>
      <c r="F16">
        <f t="shared" si="0"/>
        <v>0</v>
      </c>
      <c r="G16" s="15"/>
      <c r="H16" s="15"/>
    </row>
    <row r="17" spans="1:8" ht="12.75">
      <c r="A17" s="15"/>
      <c r="B17" s="15"/>
      <c r="C17" s="22"/>
      <c r="D17" s="15"/>
      <c r="E17" s="22"/>
      <c r="F17">
        <f t="shared" si="0"/>
        <v>0</v>
      </c>
      <c r="G17" s="15"/>
      <c r="H17" s="15"/>
    </row>
    <row r="18" spans="1:8" ht="12.75">
      <c r="A18" s="15"/>
      <c r="B18" s="15"/>
      <c r="C18" s="22"/>
      <c r="D18" s="15"/>
      <c r="E18" s="22"/>
      <c r="F18">
        <f t="shared" si="0"/>
        <v>0</v>
      </c>
      <c r="G18" s="15"/>
      <c r="H18" s="15"/>
    </row>
    <row r="19" spans="1:8" ht="12.75">
      <c r="A19" s="15"/>
      <c r="B19" s="15"/>
      <c r="C19" s="22"/>
      <c r="D19" s="15"/>
      <c r="E19" s="22"/>
      <c r="F19">
        <f t="shared" si="0"/>
        <v>0</v>
      </c>
      <c r="G19" s="15"/>
      <c r="H19" s="15"/>
    </row>
    <row r="20" spans="1:8" ht="12.75">
      <c r="A20" s="15"/>
      <c r="B20" s="15"/>
      <c r="C20" s="22"/>
      <c r="D20" s="15"/>
      <c r="E20" s="22"/>
      <c r="F20">
        <f t="shared" si="0"/>
        <v>0</v>
      </c>
      <c r="G20" s="15"/>
      <c r="H20" s="15"/>
    </row>
    <row r="21" spans="1:8" ht="12.75">
      <c r="A21" s="15"/>
      <c r="B21" s="15"/>
      <c r="C21" s="22"/>
      <c r="D21" s="15"/>
      <c r="E21" s="22"/>
      <c r="F21">
        <f t="shared" si="0"/>
        <v>0</v>
      </c>
      <c r="G21" s="15"/>
      <c r="H21" s="15"/>
    </row>
    <row r="22" spans="1:8" ht="12.75">
      <c r="A22" s="15"/>
      <c r="B22" s="15"/>
      <c r="C22" s="22"/>
      <c r="D22" s="15"/>
      <c r="E22" s="22"/>
      <c r="F22">
        <f t="shared" si="0"/>
        <v>0</v>
      </c>
      <c r="G22" s="15"/>
      <c r="H22" s="15"/>
    </row>
    <row r="23" spans="1:8" ht="12.75">
      <c r="A23" s="15"/>
      <c r="B23" s="15"/>
      <c r="C23" s="22"/>
      <c r="D23" s="15"/>
      <c r="E23" s="22"/>
      <c r="F23">
        <f t="shared" si="0"/>
        <v>0</v>
      </c>
      <c r="G23" s="15"/>
      <c r="H23" s="15"/>
    </row>
    <row r="24" spans="1:8" ht="12.75">
      <c r="A24" s="15"/>
      <c r="B24" s="15"/>
      <c r="C24" s="22"/>
      <c r="D24" s="15"/>
      <c r="E24" s="22"/>
      <c r="F24">
        <f t="shared" si="0"/>
        <v>0</v>
      </c>
      <c r="G24" s="15"/>
      <c r="H24" s="15"/>
    </row>
    <row r="25" spans="1:8" ht="12.75">
      <c r="A25" s="15"/>
      <c r="B25" s="15"/>
      <c r="C25" s="22"/>
      <c r="D25" s="15"/>
      <c r="E25" s="22"/>
      <c r="F25">
        <f t="shared" si="0"/>
        <v>0</v>
      </c>
      <c r="G25" s="15"/>
      <c r="H25" s="15"/>
    </row>
    <row r="26" spans="1:8" ht="12.75">
      <c r="A26" s="15"/>
      <c r="B26" s="15"/>
      <c r="C26" s="22"/>
      <c r="D26" s="15"/>
      <c r="E26" s="22"/>
      <c r="F26">
        <f t="shared" si="0"/>
        <v>0</v>
      </c>
      <c r="G26" s="15"/>
      <c r="H26" s="15"/>
    </row>
    <row r="27" spans="1:8" ht="12.75">
      <c r="A27" s="15"/>
      <c r="B27" s="15"/>
      <c r="C27" s="22"/>
      <c r="D27" s="15"/>
      <c r="E27" s="22"/>
      <c r="F27">
        <f t="shared" si="0"/>
        <v>0</v>
      </c>
      <c r="G27" s="15"/>
      <c r="H27" s="15"/>
    </row>
    <row r="28" spans="1:8" ht="12.75">
      <c r="A28" s="15"/>
      <c r="B28" s="15"/>
      <c r="C28" s="22"/>
      <c r="D28" s="15"/>
      <c r="E28" s="22"/>
      <c r="F28">
        <f t="shared" si="0"/>
        <v>0</v>
      </c>
      <c r="G28" s="15"/>
      <c r="H28" s="15"/>
    </row>
    <row r="29" spans="1:8" ht="12.75">
      <c r="A29" s="15"/>
      <c r="B29" s="15"/>
      <c r="C29" s="22"/>
      <c r="D29" s="15"/>
      <c r="E29" s="22"/>
      <c r="F29">
        <f t="shared" si="0"/>
        <v>0</v>
      </c>
      <c r="G29" s="15"/>
      <c r="H29" s="15"/>
    </row>
    <row r="30" spans="1:8" ht="12.75">
      <c r="A30" s="15"/>
      <c r="B30" s="15"/>
      <c r="C30" s="22"/>
      <c r="D30" s="15"/>
      <c r="E30" s="22"/>
      <c r="F30">
        <f t="shared" si="0"/>
        <v>0</v>
      </c>
      <c r="G30" s="15"/>
      <c r="H30" s="15"/>
    </row>
    <row r="31" spans="1:8" ht="12.75">
      <c r="A31" s="15"/>
      <c r="B31" s="15"/>
      <c r="C31" s="22"/>
      <c r="D31" s="15"/>
      <c r="E31" s="22"/>
      <c r="F31">
        <f t="shared" si="0"/>
        <v>0</v>
      </c>
      <c r="G31" s="15"/>
      <c r="H31" s="15"/>
    </row>
    <row r="32" spans="1:8" ht="12.75">
      <c r="A32" s="15"/>
      <c r="B32" s="15"/>
      <c r="C32" s="22"/>
      <c r="D32" s="15"/>
      <c r="E32" s="22"/>
      <c r="F32">
        <f t="shared" si="0"/>
        <v>0</v>
      </c>
      <c r="G32" s="15"/>
      <c r="H32" s="15"/>
    </row>
    <row r="33" spans="1:8" ht="12.75">
      <c r="A33" s="15"/>
      <c r="B33" s="15"/>
      <c r="C33" s="22"/>
      <c r="D33" s="15"/>
      <c r="E33" s="22"/>
      <c r="F33">
        <f t="shared" si="0"/>
        <v>0</v>
      </c>
      <c r="G33" s="15"/>
      <c r="H33" s="15"/>
    </row>
    <row r="34" spans="1:8" ht="12.75">
      <c r="A34" s="15"/>
      <c r="B34" s="15"/>
      <c r="C34" s="22"/>
      <c r="D34" s="15"/>
      <c r="E34" s="22"/>
      <c r="F34">
        <f t="shared" si="0"/>
        <v>0</v>
      </c>
      <c r="G34" s="15"/>
      <c r="H34" s="15"/>
    </row>
    <row r="35" spans="1:8" ht="12.75">
      <c r="A35" s="15"/>
      <c r="B35" s="15"/>
      <c r="C35" s="22"/>
      <c r="D35" s="15"/>
      <c r="E35" s="22"/>
      <c r="F35">
        <f t="shared" si="0"/>
        <v>0</v>
      </c>
      <c r="G35" s="15"/>
      <c r="H35" s="15"/>
    </row>
    <row r="36" spans="1:8" ht="12.75">
      <c r="A36" s="15"/>
      <c r="B36" s="15"/>
      <c r="C36" s="22"/>
      <c r="D36" s="15"/>
      <c r="E36" s="22"/>
      <c r="F36">
        <f t="shared" si="0"/>
        <v>0</v>
      </c>
      <c r="G36" s="15"/>
      <c r="H36" s="15"/>
    </row>
    <row r="37" spans="1:8" ht="12.75">
      <c r="A37" s="15"/>
      <c r="B37" s="15"/>
      <c r="C37" s="22"/>
      <c r="D37" s="15"/>
      <c r="E37" s="22"/>
      <c r="F37">
        <f t="shared" si="0"/>
        <v>0</v>
      </c>
      <c r="G37" s="15"/>
      <c r="H37" s="15"/>
    </row>
    <row r="38" spans="1:8" ht="12.75">
      <c r="A38" s="15"/>
      <c r="B38" s="15"/>
      <c r="C38" s="22"/>
      <c r="D38" s="15"/>
      <c r="E38" s="22"/>
      <c r="F38">
        <f t="shared" si="0"/>
        <v>0</v>
      </c>
      <c r="G38" s="15"/>
      <c r="H38" s="15"/>
    </row>
    <row r="39" spans="1:8" ht="12.75">
      <c r="A39" s="15"/>
      <c r="B39" s="15"/>
      <c r="C39" s="22"/>
      <c r="D39" s="15"/>
      <c r="E39" s="22"/>
      <c r="F39">
        <f t="shared" si="0"/>
        <v>0</v>
      </c>
      <c r="G39" s="15"/>
      <c r="H39" s="15"/>
    </row>
    <row r="40" spans="1:8" ht="12.75">
      <c r="A40" s="15"/>
      <c r="B40" s="15"/>
      <c r="C40" s="22"/>
      <c r="D40" s="15"/>
      <c r="E40" s="22"/>
      <c r="F40">
        <f t="shared" si="0"/>
        <v>0</v>
      </c>
      <c r="G40" s="15"/>
      <c r="H40" s="15"/>
    </row>
    <row r="41" spans="1:8" ht="12.75">
      <c r="A41" s="15"/>
      <c r="B41" s="15"/>
      <c r="C41" s="22"/>
      <c r="D41" s="15"/>
      <c r="E41" s="22"/>
      <c r="F41">
        <f t="shared" si="0"/>
        <v>0</v>
      </c>
      <c r="G41" s="15"/>
      <c r="H41" s="15"/>
    </row>
    <row r="42" spans="1:8" ht="12.75">
      <c r="A42" s="15"/>
      <c r="B42" s="15"/>
      <c r="C42" s="22"/>
      <c r="D42" s="15"/>
      <c r="E42" s="22"/>
      <c r="F42">
        <f t="shared" si="0"/>
        <v>0</v>
      </c>
      <c r="G42" s="15"/>
      <c r="H42" s="15"/>
    </row>
    <row r="43" spans="1:8" ht="12.75">
      <c r="A43" s="15"/>
      <c r="B43" s="15"/>
      <c r="C43" s="22"/>
      <c r="D43" s="15"/>
      <c r="E43" s="22"/>
      <c r="F43">
        <f t="shared" si="0"/>
        <v>0</v>
      </c>
      <c r="G43" s="15"/>
      <c r="H43" s="15"/>
    </row>
    <row r="44" spans="1:8" ht="12.75">
      <c r="A44" s="15"/>
      <c r="B44" s="15"/>
      <c r="C44" s="22"/>
      <c r="D44" s="15"/>
      <c r="E44" s="22"/>
      <c r="F44">
        <f t="shared" si="0"/>
        <v>0</v>
      </c>
      <c r="G44" s="15"/>
      <c r="H44" s="15"/>
    </row>
    <row r="45" spans="1:8" ht="12.75">
      <c r="A45" s="15"/>
      <c r="B45" s="15"/>
      <c r="C45" s="22"/>
      <c r="D45" s="15"/>
      <c r="E45" s="22"/>
      <c r="F45">
        <f t="shared" si="0"/>
        <v>0</v>
      </c>
      <c r="G45" s="15"/>
      <c r="H45" s="15"/>
    </row>
    <row r="46" spans="1:8" ht="12.75">
      <c r="A46" s="15"/>
      <c r="B46" s="15"/>
      <c r="C46" s="22"/>
      <c r="D46" s="15"/>
      <c r="E46" s="22"/>
      <c r="F46">
        <f t="shared" si="0"/>
        <v>0</v>
      </c>
      <c r="G46" s="15"/>
      <c r="H46" s="15"/>
    </row>
    <row r="47" spans="1:8" ht="12.75">
      <c r="A47" s="15"/>
      <c r="B47" s="15"/>
      <c r="C47" s="22"/>
      <c r="D47" s="15"/>
      <c r="E47" s="22"/>
      <c r="F47">
        <f t="shared" si="0"/>
        <v>0</v>
      </c>
      <c r="G47" s="15"/>
      <c r="H47" s="15"/>
    </row>
    <row r="48" spans="1:8" ht="12.75">
      <c r="A48" s="15"/>
      <c r="B48" s="15"/>
      <c r="C48" s="22"/>
      <c r="D48" s="15"/>
      <c r="E48" s="22"/>
      <c r="F48">
        <f t="shared" si="0"/>
        <v>0</v>
      </c>
      <c r="G48" s="15"/>
      <c r="H48" s="15"/>
    </row>
    <row r="49" spans="1:8" ht="12.75">
      <c r="A49" s="15"/>
      <c r="B49" s="15"/>
      <c r="C49" s="22"/>
      <c r="D49" s="15"/>
      <c r="E49" s="22"/>
      <c r="F49">
        <f t="shared" si="0"/>
        <v>0</v>
      </c>
      <c r="G49" s="15"/>
      <c r="H49" s="15"/>
    </row>
    <row r="50" spans="1:8" ht="12.75">
      <c r="A50" s="15"/>
      <c r="B50" s="15"/>
      <c r="C50" s="22"/>
      <c r="D50" s="15"/>
      <c r="E50" s="22"/>
      <c r="F50">
        <f t="shared" si="0"/>
        <v>0</v>
      </c>
      <c r="G50" s="15"/>
      <c r="H50" s="15"/>
    </row>
    <row r="51" spans="1:8" ht="12.75">
      <c r="A51" s="15"/>
      <c r="B51" s="15"/>
      <c r="C51" s="22"/>
      <c r="D51" s="15"/>
      <c r="E51" s="22"/>
      <c r="F51">
        <f t="shared" si="0"/>
        <v>0</v>
      </c>
      <c r="G51" s="15"/>
      <c r="H51" s="15"/>
    </row>
    <row r="52" spans="1:8" ht="12.75">
      <c r="A52" s="15"/>
      <c r="B52" s="15"/>
      <c r="C52" s="22"/>
      <c r="D52" s="15"/>
      <c r="E52" s="22"/>
      <c r="F52">
        <f t="shared" si="0"/>
        <v>0</v>
      </c>
      <c r="G52" s="15"/>
      <c r="H52" s="15"/>
    </row>
    <row r="53" spans="1:8" ht="12.75">
      <c r="A53" s="15"/>
      <c r="B53" s="15"/>
      <c r="C53" s="22"/>
      <c r="D53" s="15"/>
      <c r="E53" s="22"/>
      <c r="F53">
        <f t="shared" si="0"/>
        <v>0</v>
      </c>
      <c r="G53" s="15"/>
      <c r="H53" s="15"/>
    </row>
    <row r="54" spans="1:8" ht="12.75">
      <c r="A54" s="15"/>
      <c r="B54" s="15"/>
      <c r="C54" s="22"/>
      <c r="D54" s="15"/>
      <c r="E54" s="22"/>
      <c r="F54">
        <f t="shared" si="0"/>
        <v>0</v>
      </c>
      <c r="G54" s="15"/>
      <c r="H54" s="15"/>
    </row>
    <row r="55" spans="1:8" ht="12.75">
      <c r="A55" s="15"/>
      <c r="B55" s="15"/>
      <c r="C55" s="22"/>
      <c r="D55" s="15"/>
      <c r="E55" s="22"/>
      <c r="F55">
        <f t="shared" si="0"/>
        <v>0</v>
      </c>
      <c r="G55" s="15"/>
      <c r="H55" s="15"/>
    </row>
    <row r="56" spans="1:8" ht="12.75">
      <c r="A56" s="15"/>
      <c r="B56" s="15"/>
      <c r="C56" s="22"/>
      <c r="D56" s="15"/>
      <c r="E56" s="22"/>
      <c r="F56">
        <f t="shared" si="0"/>
        <v>0</v>
      </c>
      <c r="G56" s="15"/>
      <c r="H56" s="15"/>
    </row>
    <row r="57" spans="1:8" ht="12.75">
      <c r="A57" s="15"/>
      <c r="B57" s="15"/>
      <c r="C57" s="22"/>
      <c r="D57" s="15"/>
      <c r="E57" s="22"/>
      <c r="F57">
        <f t="shared" si="0"/>
        <v>0</v>
      </c>
      <c r="G57" s="15"/>
      <c r="H57" s="15"/>
    </row>
    <row r="58" spans="1:8" ht="12.75">
      <c r="A58" s="15"/>
      <c r="B58" s="15"/>
      <c r="C58" s="22"/>
      <c r="D58" s="15"/>
      <c r="E58" s="22"/>
      <c r="F58">
        <f t="shared" si="0"/>
        <v>0</v>
      </c>
      <c r="G58" s="15"/>
      <c r="H58" s="15"/>
    </row>
    <row r="59" spans="1:8" ht="12.75">
      <c r="A59" s="15"/>
      <c r="B59" s="15"/>
      <c r="C59" s="22"/>
      <c r="D59" s="15"/>
      <c r="E59" s="22"/>
      <c r="F59">
        <f t="shared" si="0"/>
        <v>0</v>
      </c>
      <c r="G59" s="15"/>
      <c r="H59" s="15"/>
    </row>
    <row r="60" spans="1:8" ht="12.75">
      <c r="A60" s="15"/>
      <c r="B60" s="15"/>
      <c r="C60" s="22"/>
      <c r="D60" s="15"/>
      <c r="E60" s="22"/>
      <c r="F60">
        <f t="shared" si="0"/>
        <v>0</v>
      </c>
      <c r="G60" s="15"/>
      <c r="H60" s="15"/>
    </row>
    <row r="61" spans="1:8" ht="12.75">
      <c r="A61" s="15"/>
      <c r="B61" s="15"/>
      <c r="C61" s="22"/>
      <c r="D61" s="15"/>
      <c r="E61" s="22"/>
      <c r="F61">
        <f t="shared" si="0"/>
        <v>0</v>
      </c>
      <c r="G61" s="15"/>
      <c r="H61" s="15"/>
    </row>
    <row r="62" spans="1:8" ht="12.75">
      <c r="A62" s="15"/>
      <c r="B62" s="15"/>
      <c r="C62" s="22"/>
      <c r="D62" s="15"/>
      <c r="E62" s="22"/>
      <c r="F62">
        <f t="shared" si="0"/>
        <v>0</v>
      </c>
      <c r="G62" s="15"/>
      <c r="H62" s="15"/>
    </row>
    <row r="63" spans="1:8" ht="12.75">
      <c r="A63" s="15"/>
      <c r="B63" s="15"/>
      <c r="C63" s="22"/>
      <c r="D63" s="15"/>
      <c r="E63" s="22"/>
      <c r="F63">
        <f t="shared" si="0"/>
        <v>0</v>
      </c>
      <c r="G63" s="15"/>
      <c r="H63" s="15"/>
    </row>
    <row r="64" spans="1:8" ht="12.75">
      <c r="A64" s="15"/>
      <c r="B64" s="15"/>
      <c r="C64" s="22"/>
      <c r="D64" s="15"/>
      <c r="E64" s="22"/>
      <c r="F64">
        <f t="shared" si="0"/>
        <v>0</v>
      </c>
      <c r="G64" s="15"/>
      <c r="H64" s="15"/>
    </row>
    <row r="65" spans="1:8" ht="12.75">
      <c r="A65" s="15"/>
      <c r="B65" s="15"/>
      <c r="C65" s="22"/>
      <c r="D65" s="15"/>
      <c r="E65" s="22"/>
      <c r="F65">
        <f t="shared" si="0"/>
        <v>0</v>
      </c>
      <c r="G65" s="15"/>
      <c r="H65" s="15"/>
    </row>
    <row r="66" spans="1:8" ht="12.75">
      <c r="A66" s="15"/>
      <c r="B66" s="15"/>
      <c r="C66" s="22"/>
      <c r="D66" s="15"/>
      <c r="E66" s="22"/>
      <c r="F66">
        <f t="shared" si="0"/>
        <v>0</v>
      </c>
      <c r="G66" s="15"/>
      <c r="H66" s="15"/>
    </row>
    <row r="67" spans="1:8" ht="12.75">
      <c r="A67" s="15"/>
      <c r="B67" s="15"/>
      <c r="C67" s="22"/>
      <c r="D67" s="15"/>
      <c r="E67" s="22"/>
      <c r="F67">
        <f t="shared" si="0"/>
        <v>0</v>
      </c>
      <c r="G67" s="15"/>
      <c r="H67" s="15"/>
    </row>
    <row r="68" spans="1:8" ht="12.75">
      <c r="A68" s="15"/>
      <c r="B68" s="15"/>
      <c r="C68" s="22"/>
      <c r="D68" s="15"/>
      <c r="E68" s="22"/>
      <c r="F68">
        <f t="shared" si="0"/>
        <v>0</v>
      </c>
      <c r="G68" s="15"/>
      <c r="H68" s="15"/>
    </row>
    <row r="69" spans="1:8" ht="12.75">
      <c r="A69" s="15"/>
      <c r="B69" s="15"/>
      <c r="C69" s="22"/>
      <c r="D69" s="15"/>
      <c r="E69" s="22"/>
      <c r="F69">
        <f t="shared" si="0"/>
        <v>0</v>
      </c>
      <c r="G69" s="15"/>
      <c r="H69" s="15"/>
    </row>
    <row r="70" spans="1:8" ht="12.75">
      <c r="A70" s="15"/>
      <c r="B70" s="15"/>
      <c r="C70" s="22"/>
      <c r="D70" s="15"/>
      <c r="E70" s="22"/>
      <c r="F70">
        <f t="shared" si="0"/>
        <v>0</v>
      </c>
      <c r="G70" s="15"/>
      <c r="H70" s="15"/>
    </row>
    <row r="71" spans="1:8" ht="12.75">
      <c r="A71" s="15"/>
      <c r="B71" s="15"/>
      <c r="C71" s="22"/>
      <c r="D71" s="15"/>
      <c r="E71" s="22"/>
      <c r="F71">
        <f t="shared" si="0"/>
        <v>0</v>
      </c>
      <c r="G71" s="15"/>
      <c r="H71" s="15"/>
    </row>
    <row r="72" spans="1:8" ht="12.75">
      <c r="A72" s="15"/>
      <c r="B72" s="15"/>
      <c r="C72" s="22"/>
      <c r="D72" s="15"/>
      <c r="E72" s="22"/>
      <c r="F72">
        <f t="shared" si="0"/>
        <v>0</v>
      </c>
      <c r="G72" s="15"/>
      <c r="H72" s="15"/>
    </row>
    <row r="73" spans="1:8" ht="12.75">
      <c r="A73" s="15"/>
      <c r="B73" s="15"/>
      <c r="C73" s="22"/>
      <c r="D73" s="15"/>
      <c r="E73" s="22"/>
      <c r="F73">
        <f t="shared" si="0"/>
        <v>0</v>
      </c>
      <c r="G73" s="15"/>
      <c r="H73" s="15"/>
    </row>
    <row r="74" spans="1:8" ht="12.75">
      <c r="A74" s="15"/>
      <c r="B74" s="15"/>
      <c r="C74" s="22"/>
      <c r="D74" s="15"/>
      <c r="E74" s="22"/>
      <c r="F74">
        <f t="shared" si="0"/>
        <v>0</v>
      </c>
      <c r="G74" s="15"/>
      <c r="H74" s="15"/>
    </row>
    <row r="75" spans="1:8" ht="12.75">
      <c r="A75" s="15"/>
      <c r="B75" s="15"/>
      <c r="C75" s="22"/>
      <c r="D75" s="15"/>
      <c r="E75" s="22"/>
      <c r="F75">
        <f t="shared" si="0"/>
        <v>0</v>
      </c>
      <c r="G75" s="15"/>
      <c r="H75" s="15"/>
    </row>
    <row r="76" spans="1:8" ht="12.75">
      <c r="A76" s="15"/>
      <c r="B76" s="15"/>
      <c r="C76" s="22"/>
      <c r="D76" s="15"/>
      <c r="E76" s="22"/>
      <c r="F76">
        <f t="shared" si="0"/>
        <v>0</v>
      </c>
      <c r="G76" s="15"/>
      <c r="H76" s="15"/>
    </row>
    <row r="77" spans="1:8" ht="12.75">
      <c r="A77" s="15"/>
      <c r="B77" s="15"/>
      <c r="C77" s="22"/>
      <c r="D77" s="15"/>
      <c r="E77" s="22"/>
      <c r="F77">
        <f t="shared" si="0"/>
        <v>0</v>
      </c>
      <c r="G77" s="15"/>
      <c r="H77" s="15"/>
    </row>
    <row r="78" spans="1:8" ht="12.75">
      <c r="A78" s="15"/>
      <c r="B78" s="15"/>
      <c r="C78" s="22"/>
      <c r="D78" s="15"/>
      <c r="E78" s="22"/>
      <c r="F78">
        <f t="shared" si="0"/>
        <v>0</v>
      </c>
      <c r="G78" s="15"/>
      <c r="H78" s="15"/>
    </row>
    <row r="79" spans="1:8" ht="12.75">
      <c r="A79" s="15"/>
      <c r="B79" s="15"/>
      <c r="C79" s="22"/>
      <c r="D79" s="15"/>
      <c r="E79" s="22"/>
      <c r="F79">
        <f t="shared" si="0"/>
        <v>0</v>
      </c>
      <c r="G79" s="15"/>
      <c r="H79" s="15"/>
    </row>
    <row r="80" spans="1:8" ht="12.75">
      <c r="A80" s="15"/>
      <c r="B80" s="15"/>
      <c r="C80" s="22"/>
      <c r="D80" s="15"/>
      <c r="E80" s="22"/>
      <c r="F80">
        <f t="shared" si="0"/>
        <v>0</v>
      </c>
      <c r="G80" s="15"/>
      <c r="H80" s="15"/>
    </row>
    <row r="81" spans="1:8" ht="12.75">
      <c r="A81" s="15"/>
      <c r="B81" s="15"/>
      <c r="C81" s="22"/>
      <c r="D81" s="15"/>
      <c r="E81" s="22"/>
      <c r="F81">
        <f t="shared" si="0"/>
        <v>0</v>
      </c>
      <c r="G81" s="15"/>
      <c r="H81" s="15"/>
    </row>
    <row r="82" spans="1:8" ht="12.75">
      <c r="A82" s="15"/>
      <c r="B82" s="15"/>
      <c r="C82" s="22"/>
      <c r="D82" s="15"/>
      <c r="E82" s="22"/>
      <c r="F82">
        <f t="shared" si="0"/>
        <v>0</v>
      </c>
      <c r="G82" s="15"/>
      <c r="H82" s="15"/>
    </row>
    <row r="83" spans="1:8" ht="12.75">
      <c r="A83" s="15"/>
      <c r="B83" s="15"/>
      <c r="C83" s="22"/>
      <c r="D83" s="15"/>
      <c r="E83" s="22"/>
      <c r="F83">
        <f t="shared" si="0"/>
        <v>0</v>
      </c>
      <c r="G83" s="15"/>
      <c r="H83" s="15"/>
    </row>
    <row r="84" spans="1:8" ht="12.75">
      <c r="A84" s="15"/>
      <c r="B84" s="15"/>
      <c r="C84" s="22"/>
      <c r="D84" s="15"/>
      <c r="E84" s="22"/>
      <c r="F84">
        <f t="shared" si="0"/>
        <v>0</v>
      </c>
      <c r="G84" s="15"/>
      <c r="H84" s="15"/>
    </row>
    <row r="85" spans="1:8" ht="12.75">
      <c r="A85" s="15"/>
      <c r="B85" s="15"/>
      <c r="C85" s="22"/>
      <c r="D85" s="15"/>
      <c r="E85" s="22"/>
      <c r="F85">
        <f t="shared" si="0"/>
        <v>0</v>
      </c>
      <c r="G85" s="15"/>
      <c r="H85" s="15"/>
    </row>
    <row r="86" spans="1:8" ht="12.75">
      <c r="A86" s="15"/>
      <c r="B86" s="15"/>
      <c r="C86" s="22"/>
      <c r="D86" s="15"/>
      <c r="E86" s="22"/>
      <c r="F86">
        <f t="shared" si="0"/>
        <v>0</v>
      </c>
      <c r="G86" s="15"/>
      <c r="H86" s="15"/>
    </row>
    <row r="87" spans="1:8" ht="12.75">
      <c r="A87" s="15"/>
      <c r="B87" s="15"/>
      <c r="C87" s="22"/>
      <c r="D87" s="15"/>
      <c r="E87" s="22"/>
      <c r="F87">
        <f t="shared" si="0"/>
        <v>0</v>
      </c>
      <c r="G87" s="15"/>
      <c r="H87" s="15"/>
    </row>
    <row r="88" spans="1:8" ht="12.75">
      <c r="A88" s="15"/>
      <c r="B88" s="15"/>
      <c r="C88" s="22"/>
      <c r="D88" s="15"/>
      <c r="E88" s="22"/>
      <c r="F88">
        <f t="shared" si="0"/>
        <v>0</v>
      </c>
      <c r="G88" s="15"/>
      <c r="H88" s="15"/>
    </row>
    <row r="89" spans="1:8" ht="12.75">
      <c r="A89" s="15"/>
      <c r="B89" s="15"/>
      <c r="C89" s="22"/>
      <c r="D89" s="15"/>
      <c r="E89" s="22"/>
      <c r="F89">
        <f t="shared" si="0"/>
        <v>0</v>
      </c>
      <c r="G89" s="15"/>
      <c r="H89" s="15"/>
    </row>
    <row r="90" spans="1:8" ht="12.75">
      <c r="A90" s="15"/>
      <c r="B90" s="15"/>
      <c r="C90" s="22"/>
      <c r="D90" s="15"/>
      <c r="E90" s="22"/>
      <c r="F90">
        <f t="shared" si="0"/>
        <v>0</v>
      </c>
      <c r="G90" s="15"/>
      <c r="H90" s="15"/>
    </row>
    <row r="91" spans="1:8" ht="12.75">
      <c r="A91" s="15"/>
      <c r="B91" s="15"/>
      <c r="C91" s="22"/>
      <c r="D91" s="15"/>
      <c r="E91" s="22"/>
      <c r="F91">
        <f t="shared" si="0"/>
        <v>0</v>
      </c>
      <c r="G91" s="15"/>
      <c r="H91" s="15"/>
    </row>
    <row r="92" spans="1:8" ht="12.75">
      <c r="A92" s="15"/>
      <c r="B92" s="15"/>
      <c r="C92" s="22"/>
      <c r="D92" s="15"/>
      <c r="E92" s="22"/>
      <c r="F92">
        <f t="shared" si="0"/>
        <v>0</v>
      </c>
      <c r="G92" s="15"/>
      <c r="H92" s="15"/>
    </row>
    <row r="93" spans="1:8" ht="12.75">
      <c r="A93" s="15"/>
      <c r="B93" s="15"/>
      <c r="C93" s="22"/>
      <c r="D93" s="15"/>
      <c r="E93" s="22"/>
      <c r="F93">
        <f t="shared" si="0"/>
        <v>0</v>
      </c>
      <c r="G93" s="15"/>
      <c r="H93" s="15"/>
    </row>
    <row r="94" spans="1:8" ht="12.75">
      <c r="A94" s="15"/>
      <c r="B94" s="15"/>
      <c r="C94" s="22"/>
      <c r="D94" s="15"/>
      <c r="E94" s="22"/>
      <c r="F94">
        <f t="shared" si="0"/>
        <v>0</v>
      </c>
      <c r="G94" s="15"/>
      <c r="H94" s="15"/>
    </row>
    <row r="95" spans="1:8" ht="12.75">
      <c r="A95" s="15"/>
      <c r="B95" s="15"/>
      <c r="C95" s="22"/>
      <c r="D95" s="15"/>
      <c r="E95" s="22"/>
      <c r="F95">
        <f t="shared" si="0"/>
        <v>0</v>
      </c>
      <c r="G95" s="15"/>
      <c r="H95" s="15"/>
    </row>
    <row r="96" spans="1:8" ht="12.75">
      <c r="A96" s="15"/>
      <c r="B96" s="15"/>
      <c r="C96" s="22"/>
      <c r="D96" s="15"/>
      <c r="E96" s="22"/>
      <c r="F96">
        <f t="shared" si="0"/>
        <v>0</v>
      </c>
      <c r="G96" s="15"/>
      <c r="H96" s="15"/>
    </row>
    <row r="97" spans="1:8" ht="12.75">
      <c r="A97" s="15"/>
      <c r="B97" s="15"/>
      <c r="C97" s="22"/>
      <c r="D97" s="15"/>
      <c r="E97" s="22"/>
      <c r="F97">
        <f t="shared" si="0"/>
        <v>0</v>
      </c>
      <c r="G97" s="15"/>
      <c r="H97" s="15"/>
    </row>
    <row r="98" spans="1:8" ht="12.75">
      <c r="A98" s="15"/>
      <c r="B98" s="15"/>
      <c r="C98" s="22"/>
      <c r="D98" s="15"/>
      <c r="E98" s="22"/>
      <c r="F98">
        <f t="shared" si="0"/>
        <v>0</v>
      </c>
      <c r="G98" s="15"/>
      <c r="H98" s="15"/>
    </row>
    <row r="99" spans="1:8" ht="12.75">
      <c r="A99" s="15"/>
      <c r="B99" s="15"/>
      <c r="C99" s="22"/>
      <c r="D99" s="15"/>
      <c r="E99" s="22"/>
      <c r="F99">
        <f t="shared" si="0"/>
        <v>0</v>
      </c>
      <c r="G99" s="15"/>
      <c r="H99" s="15"/>
    </row>
  </sheetData>
  <sheetProtection selectLockedCells="1" selectUnlockedCells="1"/>
  <mergeCells count="2">
    <mergeCell ref="B1:E1"/>
    <mergeCell ref="G4:H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zoomScale="160" zoomScaleNormal="160" workbookViewId="0" topLeftCell="A94">
      <selection activeCell="F4" sqref="F4"/>
    </sheetView>
  </sheetViews>
  <sheetFormatPr defaultColWidth="11.421875" defaultRowHeight="12.75"/>
  <cols>
    <col min="1" max="1" width="4.140625" style="0" customWidth="1"/>
    <col min="2" max="3" width="10.421875" style="0" customWidth="1"/>
    <col min="4" max="4" width="8.7109375" style="0" customWidth="1"/>
    <col min="5" max="5" width="12.8515625" style="0" customWidth="1"/>
    <col min="6" max="6" width="5.28125" style="0" customWidth="1"/>
    <col min="7" max="7" width="9.28125" style="0" customWidth="1"/>
    <col min="8" max="8" width="7.7109375" style="0" customWidth="1"/>
    <col min="9" max="10" width="10.421875" style="0" customWidth="1"/>
    <col min="11" max="11" width="4.57421875" style="0" customWidth="1"/>
    <col min="12" max="12" width="8.7109375" style="0" customWidth="1"/>
    <col min="13" max="16384" width="11.57421875" style="0" customWidth="1"/>
  </cols>
  <sheetData>
    <row r="1" spans="2:10" ht="14.25">
      <c r="B1" s="7" t="s">
        <v>0</v>
      </c>
      <c r="C1" s="2"/>
      <c r="D1" s="2"/>
      <c r="E1" s="2"/>
      <c r="F1" s="2"/>
      <c r="G1" s="2"/>
      <c r="I1" s="7" t="s">
        <v>2</v>
      </c>
      <c r="J1" s="4"/>
    </row>
    <row r="2" spans="2:10" ht="14.25">
      <c r="B2" s="7" t="s">
        <v>3</v>
      </c>
      <c r="C2" s="5" t="s">
        <v>4</v>
      </c>
      <c r="D2" s="5"/>
      <c r="E2" s="5"/>
      <c r="F2" s="5"/>
      <c r="G2" s="5"/>
      <c r="I2" s="7" t="s">
        <v>5</v>
      </c>
      <c r="J2" s="6" t="s">
        <v>6</v>
      </c>
    </row>
    <row r="3" spans="12:15" ht="14.25">
      <c r="L3" s="29" t="s">
        <v>38</v>
      </c>
      <c r="M3" s="30"/>
      <c r="N3" s="30"/>
      <c r="O3" s="31"/>
    </row>
    <row r="4" spans="1:15" ht="14.25">
      <c r="A4" s="32" t="s">
        <v>39</v>
      </c>
      <c r="B4" s="20" t="s">
        <v>40</v>
      </c>
      <c r="C4" s="20" t="s">
        <v>41</v>
      </c>
      <c r="D4" s="20" t="s">
        <v>42</v>
      </c>
      <c r="E4" s="20" t="s">
        <v>43</v>
      </c>
      <c r="F4" s="33" t="s">
        <v>44</v>
      </c>
      <c r="G4" s="20" t="s">
        <v>45</v>
      </c>
      <c r="H4" s="20" t="s">
        <v>46</v>
      </c>
      <c r="I4" s="20"/>
      <c r="J4" s="20"/>
      <c r="L4" s="34" t="s">
        <v>47</v>
      </c>
      <c r="M4" s="35" t="s">
        <v>48</v>
      </c>
      <c r="N4" s="35"/>
      <c r="O4" s="26"/>
    </row>
    <row r="5" spans="1:15" ht="14.25">
      <c r="A5" s="36">
        <v>1</v>
      </c>
      <c r="B5" s="15"/>
      <c r="C5" s="15"/>
      <c r="D5" s="15"/>
      <c r="E5" s="15"/>
      <c r="F5" s="15"/>
      <c r="G5" s="15"/>
      <c r="H5" s="15"/>
      <c r="I5" s="15"/>
      <c r="J5" s="15"/>
      <c r="L5" s="34" t="s">
        <v>49</v>
      </c>
      <c r="M5" s="35" t="s">
        <v>50</v>
      </c>
      <c r="N5" s="35"/>
      <c r="O5" s="26"/>
    </row>
    <row r="6" spans="1:15" ht="14.25">
      <c r="A6" s="36">
        <v>2</v>
      </c>
      <c r="B6" s="15"/>
      <c r="C6" s="15"/>
      <c r="D6" s="15"/>
      <c r="E6" s="15"/>
      <c r="F6" s="15"/>
      <c r="G6" s="15"/>
      <c r="H6" s="15"/>
      <c r="I6" s="15"/>
      <c r="J6" s="15"/>
      <c r="L6" s="34" t="s">
        <v>51</v>
      </c>
      <c r="M6" s="35" t="s">
        <v>52</v>
      </c>
      <c r="N6" s="35"/>
      <c r="O6" s="26"/>
    </row>
    <row r="7" spans="1:15" ht="14.25">
      <c r="A7" s="36">
        <v>3</v>
      </c>
      <c r="B7" s="15"/>
      <c r="C7" s="15"/>
      <c r="D7" s="15"/>
      <c r="E7" s="15"/>
      <c r="F7" s="15"/>
      <c r="G7" s="15"/>
      <c r="H7" s="15"/>
      <c r="I7" s="15"/>
      <c r="J7" s="15"/>
      <c r="L7" s="34" t="s">
        <v>53</v>
      </c>
      <c r="M7" s="35" t="s">
        <v>54</v>
      </c>
      <c r="N7" s="35"/>
      <c r="O7" s="26"/>
    </row>
    <row r="8" spans="1:15" ht="14.25">
      <c r="A8" s="36">
        <v>4</v>
      </c>
      <c r="B8" s="15"/>
      <c r="C8" s="15"/>
      <c r="D8" s="15"/>
      <c r="E8" s="15"/>
      <c r="F8" s="15"/>
      <c r="G8" s="15"/>
      <c r="H8" s="15"/>
      <c r="I8" s="15"/>
      <c r="J8" s="15"/>
      <c r="L8" s="34" t="s">
        <v>55</v>
      </c>
      <c r="M8" s="35" t="s">
        <v>56</v>
      </c>
      <c r="N8" s="35"/>
      <c r="O8" s="26"/>
    </row>
    <row r="9" spans="1:15" ht="14.25">
      <c r="A9" s="36">
        <v>5</v>
      </c>
      <c r="B9" s="15"/>
      <c r="C9" s="15"/>
      <c r="D9" s="15"/>
      <c r="E9" s="15"/>
      <c r="F9" s="15"/>
      <c r="G9" s="15"/>
      <c r="H9" s="15"/>
      <c r="I9" s="15"/>
      <c r="J9" s="15"/>
      <c r="L9" s="34" t="s">
        <v>57</v>
      </c>
      <c r="M9" s="35" t="s">
        <v>58</v>
      </c>
      <c r="N9" s="35"/>
      <c r="O9" s="26"/>
    </row>
    <row r="10" spans="1:15" ht="14.25">
      <c r="A10" s="36">
        <v>6</v>
      </c>
      <c r="B10" s="15"/>
      <c r="C10" s="15"/>
      <c r="D10" s="15"/>
      <c r="E10" s="15"/>
      <c r="F10" s="15"/>
      <c r="G10" s="15"/>
      <c r="H10" s="15"/>
      <c r="I10" s="15"/>
      <c r="J10" s="15"/>
      <c r="L10" s="34" t="s">
        <v>59</v>
      </c>
      <c r="M10" s="35" t="s">
        <v>60</v>
      </c>
      <c r="N10" s="35"/>
      <c r="O10" s="26"/>
    </row>
    <row r="11" spans="1:15" ht="14.25">
      <c r="A11" s="36">
        <v>7</v>
      </c>
      <c r="B11" s="15"/>
      <c r="C11" s="15"/>
      <c r="D11" s="15"/>
      <c r="E11" s="15"/>
      <c r="F11" s="15"/>
      <c r="G11" s="15"/>
      <c r="H11" s="15"/>
      <c r="I11" s="15"/>
      <c r="J11" s="15"/>
      <c r="L11" s="34" t="s">
        <v>61</v>
      </c>
      <c r="M11" s="35" t="s">
        <v>62</v>
      </c>
      <c r="N11" s="35"/>
      <c r="O11" s="26"/>
    </row>
    <row r="12" spans="1:15" ht="14.25">
      <c r="A12" s="36">
        <v>8</v>
      </c>
      <c r="B12" s="15"/>
      <c r="C12" s="15"/>
      <c r="D12" s="15"/>
      <c r="E12" s="15"/>
      <c r="F12" s="15"/>
      <c r="G12" s="15"/>
      <c r="H12" s="15"/>
      <c r="I12" s="15"/>
      <c r="J12" s="15"/>
      <c r="L12" s="34" t="s">
        <v>63</v>
      </c>
      <c r="M12" s="35" t="s">
        <v>64</v>
      </c>
      <c r="N12" s="35"/>
      <c r="O12" s="26"/>
    </row>
    <row r="13" spans="1:15" ht="14.25">
      <c r="A13" s="36">
        <v>9</v>
      </c>
      <c r="B13" s="15"/>
      <c r="C13" s="15"/>
      <c r="D13" s="15"/>
      <c r="E13" s="15"/>
      <c r="F13" s="15"/>
      <c r="G13" s="15"/>
      <c r="H13" s="15"/>
      <c r="I13" s="15"/>
      <c r="J13" s="15"/>
      <c r="L13" s="37" t="s">
        <v>65</v>
      </c>
      <c r="M13" s="38" t="s">
        <v>66</v>
      </c>
      <c r="N13" s="38"/>
      <c r="O13" s="28"/>
    </row>
    <row r="14" spans="1:10" ht="14.25">
      <c r="A14" s="36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3" ht="14.25">
      <c r="A15" s="36">
        <v>11</v>
      </c>
      <c r="B15" s="15"/>
      <c r="C15" s="15"/>
      <c r="D15" s="15"/>
      <c r="E15" s="15"/>
      <c r="F15" s="15"/>
      <c r="G15" s="15"/>
      <c r="H15" s="15"/>
      <c r="I15" s="15"/>
      <c r="J15" s="15"/>
      <c r="L15" s="29" t="s">
        <v>67</v>
      </c>
      <c r="M15" s="31"/>
    </row>
    <row r="16" spans="1:13" ht="14.25">
      <c r="A16" s="36">
        <v>12</v>
      </c>
      <c r="B16" s="15"/>
      <c r="C16" s="15"/>
      <c r="D16" s="15"/>
      <c r="E16" s="15"/>
      <c r="F16" s="15"/>
      <c r="G16" s="15"/>
      <c r="H16" s="15"/>
      <c r="I16" s="15"/>
      <c r="J16" s="15"/>
      <c r="L16" s="25" t="s">
        <v>37</v>
      </c>
      <c r="M16" s="26">
        <f aca="true" t="shared" si="0" ref="M16:M20">COUNTIF($B$5:$B$104,L16)</f>
        <v>0</v>
      </c>
    </row>
    <row r="17" spans="1:13" ht="14.25">
      <c r="A17" s="36">
        <v>13</v>
      </c>
      <c r="B17" s="15"/>
      <c r="C17" s="15"/>
      <c r="D17" s="15"/>
      <c r="E17" s="15"/>
      <c r="F17" s="15"/>
      <c r="G17" s="15"/>
      <c r="H17" s="15"/>
      <c r="I17" s="15"/>
      <c r="J17" s="15"/>
      <c r="L17" s="25" t="s">
        <v>19</v>
      </c>
      <c r="M17" s="26">
        <f t="shared" si="0"/>
        <v>0</v>
      </c>
    </row>
    <row r="18" spans="1:13" ht="14.25">
      <c r="A18" s="36">
        <v>14</v>
      </c>
      <c r="B18" s="15"/>
      <c r="C18" s="15"/>
      <c r="D18" s="15"/>
      <c r="E18" s="15"/>
      <c r="F18" s="15"/>
      <c r="G18" s="15"/>
      <c r="H18" s="15"/>
      <c r="I18" s="15"/>
      <c r="J18" s="15"/>
      <c r="L18" s="25" t="s">
        <v>20</v>
      </c>
      <c r="M18" s="26">
        <f t="shared" si="0"/>
        <v>0</v>
      </c>
    </row>
    <row r="19" spans="1:13" ht="14.25">
      <c r="A19" s="36">
        <v>15</v>
      </c>
      <c r="B19" s="15"/>
      <c r="C19" s="15"/>
      <c r="D19" s="15"/>
      <c r="E19" s="15"/>
      <c r="F19" s="15"/>
      <c r="G19" s="15"/>
      <c r="H19" s="15"/>
      <c r="I19" s="15"/>
      <c r="J19" s="15"/>
      <c r="L19" s="25" t="s">
        <v>21</v>
      </c>
      <c r="M19" s="26">
        <f t="shared" si="0"/>
        <v>0</v>
      </c>
    </row>
    <row r="20" spans="1:13" ht="14.25">
      <c r="A20" s="36">
        <v>16</v>
      </c>
      <c r="B20" s="15"/>
      <c r="C20" s="15"/>
      <c r="D20" s="15"/>
      <c r="E20" s="15"/>
      <c r="F20" s="15"/>
      <c r="G20" s="15"/>
      <c r="H20" s="15"/>
      <c r="I20" s="15"/>
      <c r="J20" s="15"/>
      <c r="L20" s="27" t="s">
        <v>22</v>
      </c>
      <c r="M20" s="28">
        <f t="shared" si="0"/>
        <v>0</v>
      </c>
    </row>
    <row r="21" spans="1:10" ht="14.25">
      <c r="A21" s="36">
        <v>17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3" ht="14.25">
      <c r="A22" s="36">
        <v>18</v>
      </c>
      <c r="B22" s="15"/>
      <c r="C22" s="15"/>
      <c r="D22" s="15"/>
      <c r="E22" s="15"/>
      <c r="F22" s="15"/>
      <c r="G22" s="15"/>
      <c r="H22" s="15"/>
      <c r="I22" s="15"/>
      <c r="J22" s="15"/>
      <c r="L22" s="29" t="s">
        <v>68</v>
      </c>
      <c r="M22" s="31"/>
    </row>
    <row r="23" spans="1:13" ht="14.25">
      <c r="A23" s="36">
        <v>19</v>
      </c>
      <c r="B23" s="15"/>
      <c r="C23" s="15"/>
      <c r="D23" s="15"/>
      <c r="E23" s="15"/>
      <c r="F23" s="15"/>
      <c r="G23" s="15"/>
      <c r="H23" s="15"/>
      <c r="I23" s="15"/>
      <c r="J23" s="15"/>
      <c r="L23" s="25" t="s">
        <v>37</v>
      </c>
      <c r="M23" s="39">
        <f aca="true" t="shared" si="1" ref="M23:M27">COUNTIF($C$5:$C$104,L23)</f>
        <v>0</v>
      </c>
    </row>
    <row r="24" spans="1:13" ht="14.25">
      <c r="A24" s="36">
        <v>20</v>
      </c>
      <c r="B24" s="15"/>
      <c r="C24" s="15"/>
      <c r="D24" s="15"/>
      <c r="E24" s="15"/>
      <c r="F24" s="15"/>
      <c r="G24" s="15"/>
      <c r="H24" s="15"/>
      <c r="I24" s="15"/>
      <c r="J24" s="15"/>
      <c r="L24" s="25" t="s">
        <v>19</v>
      </c>
      <c r="M24" s="39">
        <f t="shared" si="1"/>
        <v>0</v>
      </c>
    </row>
    <row r="25" spans="1:13" ht="14.25">
      <c r="A25" s="36">
        <v>21</v>
      </c>
      <c r="B25" s="15"/>
      <c r="C25" s="15"/>
      <c r="D25" s="15"/>
      <c r="E25" s="15"/>
      <c r="F25" s="15"/>
      <c r="G25" s="15"/>
      <c r="H25" s="15"/>
      <c r="I25" s="15"/>
      <c r="J25" s="15"/>
      <c r="L25" s="25" t="s">
        <v>20</v>
      </c>
      <c r="M25" s="39">
        <f t="shared" si="1"/>
        <v>0</v>
      </c>
    </row>
    <row r="26" spans="1:13" ht="14.25">
      <c r="A26" s="36">
        <v>22</v>
      </c>
      <c r="B26" s="15"/>
      <c r="C26" s="15"/>
      <c r="D26" s="15"/>
      <c r="E26" s="15"/>
      <c r="F26" s="15"/>
      <c r="G26" s="15"/>
      <c r="H26" s="15"/>
      <c r="I26" s="15"/>
      <c r="J26" s="15"/>
      <c r="L26" s="25" t="s">
        <v>21</v>
      </c>
      <c r="M26" s="39">
        <f t="shared" si="1"/>
        <v>0</v>
      </c>
    </row>
    <row r="27" spans="1:13" ht="14.25">
      <c r="A27" s="36">
        <v>23</v>
      </c>
      <c r="B27" s="15"/>
      <c r="C27" s="15"/>
      <c r="D27" s="15"/>
      <c r="E27" s="15"/>
      <c r="F27" s="15"/>
      <c r="G27" s="15"/>
      <c r="H27" s="15"/>
      <c r="I27" s="15"/>
      <c r="J27" s="15"/>
      <c r="L27" s="27" t="s">
        <v>22</v>
      </c>
      <c r="M27" s="40">
        <f t="shared" si="1"/>
        <v>0</v>
      </c>
    </row>
    <row r="28" spans="1:10" ht="14.25">
      <c r="A28" s="36">
        <v>24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3" ht="14.25">
      <c r="A29" s="36">
        <v>25</v>
      </c>
      <c r="B29" s="15"/>
      <c r="C29" s="15"/>
      <c r="D29" s="15"/>
      <c r="E29" s="15"/>
      <c r="F29" s="15"/>
      <c r="G29" s="15"/>
      <c r="H29" s="15"/>
      <c r="I29" s="15"/>
      <c r="J29" s="15"/>
      <c r="L29" s="41" t="s">
        <v>69</v>
      </c>
      <c r="M29" s="42"/>
    </row>
    <row r="30" spans="1:13" ht="14.25">
      <c r="A30" s="36">
        <v>26</v>
      </c>
      <c r="B30" s="15"/>
      <c r="C30" s="15"/>
      <c r="D30" s="15"/>
      <c r="E30" s="15"/>
      <c r="F30" s="15"/>
      <c r="G30" s="15"/>
      <c r="H30" s="15"/>
      <c r="I30" s="15"/>
      <c r="J30" s="15"/>
      <c r="L30" s="43" t="s">
        <v>47</v>
      </c>
      <c r="M30" s="36">
        <f aca="true" t="shared" si="2" ref="M30:M39">COUNTIF($D$5:$D$104,L30)</f>
        <v>0</v>
      </c>
    </row>
    <row r="31" spans="1:13" ht="14.25">
      <c r="A31" s="36">
        <v>27</v>
      </c>
      <c r="B31" s="15"/>
      <c r="C31" s="15"/>
      <c r="D31" s="15"/>
      <c r="E31" s="15"/>
      <c r="F31" s="15"/>
      <c r="G31" s="15"/>
      <c r="H31" s="15"/>
      <c r="I31" s="15"/>
      <c r="J31" s="15"/>
      <c r="L31" s="43" t="s">
        <v>49</v>
      </c>
      <c r="M31" s="36">
        <f t="shared" si="2"/>
        <v>0</v>
      </c>
    </row>
    <row r="32" spans="1:13" ht="14.25">
      <c r="A32" s="36">
        <v>28</v>
      </c>
      <c r="B32" s="15"/>
      <c r="C32" s="15"/>
      <c r="D32" s="15"/>
      <c r="E32" s="15"/>
      <c r="F32" s="15"/>
      <c r="G32" s="15"/>
      <c r="H32" s="15"/>
      <c r="I32" s="15"/>
      <c r="J32" s="15"/>
      <c r="L32" s="43" t="s">
        <v>51</v>
      </c>
      <c r="M32" s="36">
        <f t="shared" si="2"/>
        <v>0</v>
      </c>
    </row>
    <row r="33" spans="1:13" ht="14.25">
      <c r="A33" s="36">
        <v>29</v>
      </c>
      <c r="B33" s="15"/>
      <c r="C33" s="15"/>
      <c r="D33" s="15"/>
      <c r="E33" s="15"/>
      <c r="F33" s="15"/>
      <c r="G33" s="15"/>
      <c r="H33" s="15"/>
      <c r="I33" s="15"/>
      <c r="J33" s="15"/>
      <c r="L33" s="43" t="s">
        <v>53</v>
      </c>
      <c r="M33" s="36">
        <f t="shared" si="2"/>
        <v>0</v>
      </c>
    </row>
    <row r="34" spans="1:13" ht="14.25">
      <c r="A34" s="36">
        <v>30</v>
      </c>
      <c r="B34" s="15"/>
      <c r="C34" s="15"/>
      <c r="D34" s="15"/>
      <c r="E34" s="15"/>
      <c r="F34" s="15"/>
      <c r="G34" s="15"/>
      <c r="H34" s="15"/>
      <c r="I34" s="15"/>
      <c r="J34" s="15"/>
      <c r="L34" s="43" t="s">
        <v>55</v>
      </c>
      <c r="M34" s="36">
        <f t="shared" si="2"/>
        <v>0</v>
      </c>
    </row>
    <row r="35" spans="1:13" ht="14.25">
      <c r="A35" s="36">
        <v>31</v>
      </c>
      <c r="B35" s="15"/>
      <c r="C35" s="15"/>
      <c r="D35" s="15"/>
      <c r="E35" s="15"/>
      <c r="F35" s="15"/>
      <c r="G35" s="15"/>
      <c r="H35" s="15"/>
      <c r="I35" s="15"/>
      <c r="J35" s="15"/>
      <c r="L35" s="43" t="s">
        <v>57</v>
      </c>
      <c r="M35" s="36">
        <f t="shared" si="2"/>
        <v>0</v>
      </c>
    </row>
    <row r="36" spans="1:13" ht="14.25">
      <c r="A36" s="36">
        <v>32</v>
      </c>
      <c r="B36" s="15"/>
      <c r="C36" s="15"/>
      <c r="D36" s="15"/>
      <c r="E36" s="15"/>
      <c r="F36" s="15"/>
      <c r="G36" s="15"/>
      <c r="H36" s="15"/>
      <c r="I36" s="15"/>
      <c r="J36" s="15"/>
      <c r="L36" s="43" t="s">
        <v>59</v>
      </c>
      <c r="M36" s="36">
        <f t="shared" si="2"/>
        <v>0</v>
      </c>
    </row>
    <row r="37" spans="1:13" ht="14.25">
      <c r="A37" s="36">
        <v>33</v>
      </c>
      <c r="B37" s="15"/>
      <c r="C37" s="15"/>
      <c r="D37" s="15"/>
      <c r="E37" s="15"/>
      <c r="F37" s="15"/>
      <c r="G37" s="15"/>
      <c r="H37" s="15"/>
      <c r="I37" s="15"/>
      <c r="J37" s="15"/>
      <c r="L37" s="43" t="s">
        <v>61</v>
      </c>
      <c r="M37" s="36">
        <f t="shared" si="2"/>
        <v>0</v>
      </c>
    </row>
    <row r="38" spans="1:13" ht="14.25">
      <c r="A38" s="36">
        <v>34</v>
      </c>
      <c r="B38" s="15"/>
      <c r="C38" s="15"/>
      <c r="D38" s="15"/>
      <c r="E38" s="15"/>
      <c r="F38" s="15"/>
      <c r="G38" s="15"/>
      <c r="H38" s="15"/>
      <c r="I38" s="15"/>
      <c r="J38" s="15"/>
      <c r="L38" s="43" t="s">
        <v>63</v>
      </c>
      <c r="M38" s="36">
        <f t="shared" si="2"/>
        <v>0</v>
      </c>
    </row>
    <row r="39" spans="1:13" ht="14.25">
      <c r="A39" s="36">
        <v>35</v>
      </c>
      <c r="B39" s="15"/>
      <c r="C39" s="15"/>
      <c r="D39" s="15"/>
      <c r="E39" s="15"/>
      <c r="F39" s="15"/>
      <c r="G39" s="15"/>
      <c r="H39" s="15"/>
      <c r="I39" s="15"/>
      <c r="J39" s="15"/>
      <c r="L39" s="44" t="s">
        <v>65</v>
      </c>
      <c r="M39" s="45">
        <f t="shared" si="2"/>
        <v>0</v>
      </c>
    </row>
    <row r="40" spans="1:10" ht="14.25">
      <c r="A40" s="36">
        <v>36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4.25">
      <c r="A41" s="36">
        <v>37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4.25">
      <c r="A42" s="36">
        <v>38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4.25">
      <c r="A43" s="36">
        <v>39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4.25">
      <c r="A44" s="36">
        <v>40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4.25">
      <c r="A45" s="36">
        <v>41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4.25">
      <c r="A46" s="36">
        <v>42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4.25">
      <c r="A47" s="36">
        <v>43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4.25">
      <c r="A48" s="36">
        <v>44</v>
      </c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4.25">
      <c r="A49" s="36">
        <v>45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4.25">
      <c r="A50" s="36">
        <v>46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4.25">
      <c r="A51" s="36">
        <v>47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4.25">
      <c r="A52" s="36">
        <v>48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4.25">
      <c r="A53" s="36">
        <v>49</v>
      </c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4.25">
      <c r="A54" s="36">
        <v>50</v>
      </c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4.25">
      <c r="A55" s="36">
        <v>51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4.25">
      <c r="A56" s="36">
        <v>52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4.25">
      <c r="A57" s="36">
        <v>53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4.25">
      <c r="A58" s="36">
        <v>54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4.25">
      <c r="A59" s="36">
        <v>55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4.25">
      <c r="A60" s="36">
        <v>56</v>
      </c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4.25">
      <c r="A61" s="36">
        <v>57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4.25">
      <c r="A62" s="36">
        <v>58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4.25">
      <c r="A63" s="36">
        <v>59</v>
      </c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4.25">
      <c r="A64" s="36">
        <v>60</v>
      </c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4.25">
      <c r="A65" s="36">
        <v>61</v>
      </c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4.25">
      <c r="A66" s="36">
        <v>62</v>
      </c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4.25">
      <c r="A67" s="36">
        <v>63</v>
      </c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4.25">
      <c r="A68" s="36">
        <v>64</v>
      </c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4.25">
      <c r="A69" s="36">
        <v>65</v>
      </c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4.25">
      <c r="A70" s="36">
        <v>66</v>
      </c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4.25">
      <c r="A71" s="36">
        <v>67</v>
      </c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4.25">
      <c r="A72" s="36">
        <v>68</v>
      </c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4.25">
      <c r="A73" s="36">
        <v>69</v>
      </c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4.25">
      <c r="A74" s="36">
        <v>70</v>
      </c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4.25">
      <c r="A75" s="36">
        <v>71</v>
      </c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4.25">
      <c r="A76" s="36">
        <v>72</v>
      </c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4.25">
      <c r="A77" s="36">
        <v>73</v>
      </c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4.25">
      <c r="A78" s="36">
        <v>74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4.25">
      <c r="A79" s="36">
        <v>75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4.25">
      <c r="A80" s="36">
        <v>76</v>
      </c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4.25">
      <c r="A81" s="36">
        <v>77</v>
      </c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4.25">
      <c r="A82" s="36">
        <v>78</v>
      </c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4.25">
      <c r="A83" s="36">
        <v>79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4.25">
      <c r="A84" s="36">
        <v>80</v>
      </c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4.25">
      <c r="A85" s="36">
        <v>81</v>
      </c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4.25">
      <c r="A86" s="36">
        <v>82</v>
      </c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4.25">
      <c r="A87" s="36">
        <v>83</v>
      </c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4.25">
      <c r="A88" s="36">
        <v>84</v>
      </c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4.25">
      <c r="A89" s="36">
        <v>85</v>
      </c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4.25">
      <c r="A90" s="36">
        <v>86</v>
      </c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4.25">
      <c r="A91" s="36">
        <v>87</v>
      </c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4.25">
      <c r="A92" s="36">
        <v>88</v>
      </c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4.25">
      <c r="A93" s="36">
        <v>89</v>
      </c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4.25">
      <c r="A94" s="36">
        <v>90</v>
      </c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4.25">
      <c r="A95" s="36">
        <v>91</v>
      </c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4.25">
      <c r="A96" s="36">
        <v>92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4.25">
      <c r="A97" s="36">
        <v>93</v>
      </c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4.25">
      <c r="A98" s="36">
        <v>94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4.25">
      <c r="A99" s="36">
        <v>95</v>
      </c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4.25">
      <c r="A100" s="36">
        <v>96</v>
      </c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4.25">
      <c r="A101" s="36">
        <v>97</v>
      </c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4.25">
      <c r="A102" s="36">
        <v>98</v>
      </c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4.25">
      <c r="A103" s="36">
        <v>99</v>
      </c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4.25">
      <c r="A104" s="36">
        <v>100</v>
      </c>
      <c r="B104" s="15"/>
      <c r="C104" s="15"/>
      <c r="D104" s="15"/>
      <c r="E104" s="15"/>
      <c r="F104" s="15"/>
      <c r="G104" s="15"/>
      <c r="H104" s="15"/>
      <c r="I104" s="15"/>
      <c r="J104" s="15"/>
    </row>
  </sheetData>
  <sheetProtection selectLockedCells="1" selectUnlockedCells="1"/>
  <mergeCells count="2">
    <mergeCell ref="C1:G1"/>
    <mergeCell ref="H4:J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2017-01-24T21:57:31Z</dcterms:created>
  <dcterms:modified xsi:type="dcterms:W3CDTF">2017-01-25T18:52:35Z</dcterms:modified>
  <cp:category/>
  <cp:version/>
  <cp:contentType/>
  <cp:contentStatus/>
  <cp:revision>9</cp:revision>
</cp:coreProperties>
</file>